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S:\GMR COMPANY SHARED FILES\"/>
    </mc:Choice>
  </mc:AlternateContent>
  <xr:revisionPtr revIDLastSave="0" documentId="8_{14B80956-1428-4475-A187-E6B955D31670}" xr6:coauthVersionLast="40" xr6:coauthVersionMax="40" xr10:uidLastSave="{00000000-0000-0000-0000-000000000000}"/>
  <bookViews>
    <workbookView xWindow="0" yWindow="0" windowWidth="28800" windowHeight="12165" xr2:uid="{00000000-000D-0000-FFFF-FFFF00000000}"/>
  </bookViews>
  <sheets>
    <sheet name="Sheet1" sheetId="1" r:id="rId1"/>
  </sheets>
  <definedNames>
    <definedName name="_xlnm.Print_Area" localSheetId="0">Sheet1!$A$1:$E$60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" l="1"/>
  <c r="E35" i="1"/>
  <c r="E33" i="1"/>
  <c r="D33" i="1"/>
  <c r="C35" i="1"/>
  <c r="D35" i="1"/>
  <c r="E7" i="1" l="1"/>
  <c r="E25" i="1" l="1"/>
  <c r="D25" i="1"/>
  <c r="E24" i="1"/>
  <c r="D24" i="1"/>
  <c r="E23" i="1"/>
  <c r="D23" i="1"/>
  <c r="D8" i="1" l="1"/>
  <c r="B13" i="1"/>
  <c r="C13" i="1"/>
  <c r="E13" i="1" s="1"/>
  <c r="E10" i="1"/>
  <c r="D10" i="1"/>
  <c r="E34" i="1"/>
  <c r="D34" i="1"/>
  <c r="E46" i="1"/>
  <c r="D46" i="1"/>
  <c r="E49" i="1"/>
  <c r="D49" i="1"/>
  <c r="E44" i="1"/>
  <c r="D44" i="1"/>
  <c r="E42" i="1"/>
  <c r="D42" i="1"/>
  <c r="E41" i="1"/>
  <c r="D41" i="1"/>
  <c r="E32" i="1"/>
  <c r="D32" i="1"/>
  <c r="E29" i="1"/>
  <c r="D29" i="1"/>
  <c r="E27" i="1"/>
  <c r="D27" i="1"/>
  <c r="E21" i="1"/>
  <c r="D21" i="1"/>
  <c r="E19" i="1"/>
  <c r="D19" i="1"/>
  <c r="E18" i="1"/>
  <c r="D18" i="1"/>
  <c r="E17" i="1"/>
  <c r="D17" i="1"/>
  <c r="E16" i="1"/>
  <c r="D16" i="1"/>
  <c r="E14" i="1"/>
  <c r="D14" i="1"/>
  <c r="E15" i="1"/>
  <c r="D15" i="1"/>
  <c r="D26" i="1"/>
  <c r="E36" i="1"/>
  <c r="D36" i="1"/>
  <c r="C33" i="1"/>
  <c r="E26" i="1"/>
  <c r="D7" i="1"/>
  <c r="E8" i="1" l="1"/>
  <c r="D13" i="1"/>
  <c r="D47" i="1" s="1"/>
  <c r="D48" i="1" s="1"/>
  <c r="D50" i="1" s="1"/>
  <c r="E47" i="1"/>
  <c r="E48" i="1" s="1"/>
  <c r="E50" i="1" s="1"/>
  <c r="C47" i="1"/>
  <c r="C48" i="1" s="1"/>
  <c r="C50" i="1" s="1"/>
</calcChain>
</file>

<file path=xl/sharedStrings.xml><?xml version="1.0" encoding="utf-8"?>
<sst xmlns="http://schemas.openxmlformats.org/spreadsheetml/2006/main" count="71" uniqueCount="59">
  <si>
    <t>Sellers Net Estimates of Proceeds</t>
  </si>
  <si>
    <t xml:space="preserve"> </t>
  </si>
  <si>
    <t xml:space="preserve">  5. Interest Adjustment (C/D, 2nd Mortgage, etc.) (1 month) ...........…………..</t>
  </si>
  <si>
    <t xml:space="preserve">  8. Contract for Deed</t>
  </si>
  <si>
    <t xml:space="preserve">  9. Discount Points _______________________ % of $  ________________</t>
  </si>
  <si>
    <t>10. Seller's paying Buyer's closing costs -.......................................… ….</t>
  </si>
  <si>
    <t>12. VA Closing Fee, Service Fee and Misc. Buyer Financing Fees</t>
  </si>
  <si>
    <t>13. FHA Tax Service Fee and Misc. Buyer Financing Fees</t>
  </si>
  <si>
    <t>15. Association Resale Disclosure Form Prep. Fee  ...............prepaid.......…..</t>
  </si>
  <si>
    <t>18. Special Assessments, Pending (200% x estimated assessments</t>
  </si>
  <si>
    <t>19. The amount on lines 17 and 18 are based upon figures</t>
  </si>
  <si>
    <t xml:space="preserve">      obtained on __ (date) from Anoka County________</t>
  </si>
  <si>
    <t>26. Balance of Real Estate taxes Due at Closing</t>
  </si>
  <si>
    <t>27. Other Expenses: (Survey, Water Test, Soil Test,</t>
  </si>
  <si>
    <t>28. Filing Fee for Well Disclosure .....................................................…………</t>
  </si>
  <si>
    <t>29. Local Building Inspection, if required by Municipality:</t>
  </si>
  <si>
    <t>The above figures are estimates only and much of the information contained herein has been reported</t>
  </si>
  <si>
    <t>to Greater Midwest Realty by financial institutions, state and local government authorities, and various other</t>
  </si>
  <si>
    <t>sources normally considered to be reliable. Such information however, may be subject to changes and/or</t>
  </si>
  <si>
    <t>undisclosed errors or omissions in recording or reporting. Greater Midwest Realty therefore, cannot and does not</t>
  </si>
  <si>
    <t>guarantee or warranty the accuracy or completeness of such information or estimates.</t>
  </si>
  <si>
    <t xml:space="preserve">      Interest Adjustment from __________ to __________  .........Rate</t>
  </si>
  <si>
    <t xml:space="preserve">     Appliance Financing, etc. ...............................…………………..Rate</t>
  </si>
  <si>
    <t xml:space="preserve">      Interest Adjustment from __________ to __________  ...................Rate</t>
  </si>
  <si>
    <t xml:space="preserve">  3. Interest Adjustment if FHA (1 month/2/month)                      Months </t>
  </si>
  <si>
    <t xml:space="preserve">  4. Pay off of C/D, 2nd Mortgage, Home Improvement Loan,            Loan</t>
  </si>
  <si>
    <t xml:space="preserve">Listing Agent: </t>
  </si>
  <si>
    <t>$</t>
  </si>
  <si>
    <t xml:space="preserve">Option 1 </t>
  </si>
  <si>
    <t xml:space="preserve">Option 2 </t>
  </si>
  <si>
    <t>Option 3</t>
  </si>
  <si>
    <t xml:space="preserve">  2. Present Mortgage ..........................</t>
  </si>
  <si>
    <t xml:space="preserve">  1. Selling Price ........................</t>
  </si>
  <si>
    <t xml:space="preserve">  6. Pre-Payment Penalty on Mortgage ...................................................</t>
  </si>
  <si>
    <t>11. VA Funding Fee (Per Purchase Agreement) ........................</t>
  </si>
  <si>
    <t xml:space="preserve">  7. Mortgage Payoff Courier Fee  .................................................</t>
  </si>
  <si>
    <t xml:space="preserve">      on VA loans (approx. $475.00) .....................................................</t>
  </si>
  <si>
    <t xml:space="preserve">      charged to Seller on FHA Loans (appox. $165.00) ...........................</t>
  </si>
  <si>
    <t>14. Association Dues ...................................................................</t>
  </si>
  <si>
    <t>17. Special Assessments, Levied, Approved of Record ...........................</t>
  </si>
  <si>
    <t xml:space="preserve">      to be escrowed) .......................................................</t>
  </si>
  <si>
    <t>20. Plumbers and Municipality Connection Fee (sewer, water) ........</t>
  </si>
  <si>
    <t>22. Closing Services Fee (appox. $200-$325) .............................</t>
  </si>
  <si>
    <t>23. State Deed Tax ($3.40 per $1000) ........................................</t>
  </si>
  <si>
    <t xml:space="preserve">      Home Warranty Insurance, Sealing inoperable Well, etc.) ..............</t>
  </si>
  <si>
    <t xml:space="preserve">     (Truth in Housing Report, Code Compliance) ............................prepaid....</t>
  </si>
  <si>
    <t>32. Total Estimated Selling Expenses (lines 2 to 32) ..........................</t>
  </si>
  <si>
    <t>33. Estimated Equity to Seller (line 1 less line 33) ............................</t>
  </si>
  <si>
    <t>34. Less New Contract for Deed to Seller ........................................</t>
  </si>
  <si>
    <t>35. Cash to Seller .........................................................................</t>
  </si>
  <si>
    <t>30. Conservation Fee Approx......... ($5-$10)</t>
  </si>
  <si>
    <t>24. Abstract ($75-$250); RPA fees ($90-150) Approx.........</t>
  </si>
  <si>
    <t>25. Recording Fees (appox. $100.00-$130.00) Approx.........</t>
  </si>
  <si>
    <t>Signature:__________________________________Date:________           Signature:__________________________________Date:________</t>
  </si>
  <si>
    <t>16. Special Assessment Search ($30.00) Approx.........</t>
  </si>
  <si>
    <t xml:space="preserve">     (Per Purchase Agreement) Prorated.................................________ months</t>
  </si>
  <si>
    <t>Date Prepared: ______________________</t>
  </si>
  <si>
    <t>31. Broker Admin Fee Greater Midwest Realty..............$499Approx.........</t>
  </si>
  <si>
    <t>21. Brokerage Fee .......................................5 %........................................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</si>
</sst>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,###"/>
  </numFmts>
  <fonts count="9" x14ac:knownFonts="1">
    <font>
      <sz val="10"/>
      <color rgb="FF000000"/>
      <name val="Arial"/>
    </font>
    <font>
      <b/>
      <sz val="18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u/>
      <sz val="10"/>
      <name val="Arial"/>
      <family val="2"/>
    </font>
    <font>
      <b/>
      <u/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4">
    <xf numFmtId="0" fontId="0" fillId="0" borderId="0" xfId="0" applyFont="1" applyAlignment="1"/>
    <xf numFmtId="14" fontId="3" fillId="0" borderId="0" xfId="0" applyNumberFormat="1" applyFont="1"/>
    <xf numFmtId="0" fontId="3" fillId="0" borderId="0" xfId="0" applyFont="1"/>
    <xf numFmtId="0" fontId="5" fillId="0" borderId="0" xfId="0" applyFont="1" applyAlignment="1"/>
    <xf numFmtId="0" fontId="5" fillId="0" borderId="0" xfId="0" applyFont="1"/>
    <xf numFmtId="0" fontId="0" fillId="0" borderId="0" xfId="0" applyFont="1" applyAlignment="1"/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top"/>
    </xf>
    <xf numFmtId="9" fontId="3" fillId="0" borderId="1" xfId="0" applyNumberFormat="1" applyFont="1" applyBorder="1"/>
    <xf numFmtId="0" fontId="8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/>
    <xf numFmtId="0" fontId="3" fillId="0" borderId="2" xfId="0" applyFont="1" applyBorder="1"/>
    <xf numFmtId="0" fontId="4" fillId="2" borderId="2" xfId="0" applyFont="1" applyFill="1" applyBorder="1" applyAlignment="1"/>
    <xf numFmtId="164" fontId="3" fillId="0" borderId="2" xfId="0" applyNumberFormat="1" applyFont="1" applyBorder="1" applyAlignment="1"/>
    <xf numFmtId="44" fontId="3" fillId="0" borderId="2" xfId="0" applyNumberFormat="1" applyFont="1" applyBorder="1" applyAlignment="1"/>
    <xf numFmtId="10" fontId="3" fillId="0" borderId="2" xfId="1" applyNumberFormat="1" applyFont="1" applyBorder="1" applyAlignment="1"/>
    <xf numFmtId="44" fontId="3" fillId="0" borderId="2" xfId="0" applyNumberFormat="1" applyFont="1" applyBorder="1" applyAlignment="1">
      <alignment horizontal="center"/>
    </xf>
    <xf numFmtId="44" fontId="3" fillId="0" borderId="2" xfId="0" applyNumberFormat="1" applyFont="1" applyBorder="1"/>
    <xf numFmtId="10" fontId="3" fillId="0" borderId="2" xfId="1" applyNumberFormat="1" applyFont="1" applyBorder="1"/>
    <xf numFmtId="0" fontId="0" fillId="0" borderId="2" xfId="0" applyFont="1" applyBorder="1" applyAlignment="1"/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3" fillId="0" borderId="3" xfId="0" applyFont="1" applyBorder="1" applyAlignment="1"/>
    <xf numFmtId="0" fontId="3" fillId="0" borderId="4" xfId="0" applyFont="1" applyBorder="1"/>
    <xf numFmtId="14" fontId="3" fillId="0" borderId="6" xfId="0" applyNumberFormat="1" applyFont="1" applyBorder="1"/>
    <xf numFmtId="0" fontId="3" fillId="0" borderId="6" xfId="0" applyFont="1" applyBorder="1"/>
    <xf numFmtId="0" fontId="3" fillId="0" borderId="3" xfId="0" applyFont="1" applyBorder="1"/>
    <xf numFmtId="14" fontId="3" fillId="0" borderId="4" xfId="0" applyNumberFormat="1" applyFont="1" applyBorder="1" applyAlignment="1"/>
    <xf numFmtId="0" fontId="3" fillId="0" borderId="2" xfId="0" applyFont="1" applyBorder="1" applyAlignment="1">
      <alignment horizontal="center"/>
    </xf>
    <xf numFmtId="0" fontId="0" fillId="0" borderId="2" xfId="0" applyFont="1" applyBorder="1" applyAlignment="1"/>
    <xf numFmtId="0" fontId="2" fillId="0" borderId="5" xfId="0" applyFont="1" applyBorder="1" applyAlignment="1">
      <alignment horizontal="center"/>
    </xf>
    <xf numFmtId="0" fontId="0" fillId="0" borderId="5" xfId="0" applyFont="1" applyBorder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196850</xdr:colOff>
      <xdr:row>0</xdr:row>
      <xdr:rowOff>0</xdr:rowOff>
    </xdr:from>
    <xdr:to>
      <xdr:col>4</xdr:col>
      <xdr:colOff>1022350</xdr:colOff>
      <xdr:row>0</xdr:row>
      <xdr:rowOff>908050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7000" y="0"/>
          <a:ext cx="3022600" cy="908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workbookViewId="0">
      <selection activeCell="L39" sqref="L39"/>
    </sheetView>
  </sheetViews>
  <sheetFormatPr defaultColWidth="17.28515625" defaultRowHeight="15" customHeight="1" x14ac:dyDescent="0.2"/>
  <cols>
    <col min="1" max="1" width="65.28515625" customWidth="1"/>
    <col min="2" max="2" width="6.42578125" style="5" customWidth="1"/>
    <col min="3" max="5" width="15.7109375" customWidth="1"/>
    <col min="6" max="10" width="8" customWidth="1"/>
  </cols>
  <sheetData>
    <row r="1" spans="1:10" ht="72.599999999999994" customHeight="1" x14ac:dyDescent="0.4">
      <c r="A1" s="9" t="s">
        <v>0</v>
      </c>
      <c r="B1" s="10"/>
      <c r="C1" s="32"/>
      <c r="D1" s="33"/>
      <c r="E1" s="31"/>
    </row>
    <row r="2" spans="1:10" ht="18" customHeight="1" x14ac:dyDescent="0.2">
      <c r="A2" s="11"/>
      <c r="B2" s="24"/>
      <c r="C2" s="28" t="s">
        <v>56</v>
      </c>
      <c r="D2" s="29"/>
      <c r="E2" s="25"/>
      <c r="J2" s="1"/>
    </row>
    <row r="3" spans="1:10" ht="18" customHeight="1" x14ac:dyDescent="0.2">
      <c r="A3" s="13" t="s">
        <v>1</v>
      </c>
      <c r="B3" s="13"/>
      <c r="C3" s="26" t="s">
        <v>1</v>
      </c>
      <c r="D3" s="27" t="s">
        <v>1</v>
      </c>
      <c r="E3" s="12"/>
    </row>
    <row r="4" spans="1:10" ht="18" customHeight="1" x14ac:dyDescent="0.2">
      <c r="A4" s="11" t="s">
        <v>26</v>
      </c>
      <c r="B4" s="11"/>
      <c r="C4" s="12" t="s">
        <v>28</v>
      </c>
      <c r="D4" s="14" t="s">
        <v>29</v>
      </c>
      <c r="E4" s="11" t="s">
        <v>30</v>
      </c>
    </row>
    <row r="5" spans="1:10" ht="12.75" customHeight="1" x14ac:dyDescent="0.2">
      <c r="A5" s="12"/>
      <c r="B5" s="12"/>
      <c r="C5" s="12"/>
      <c r="D5" s="12" t="s">
        <v>1</v>
      </c>
      <c r="E5" s="12"/>
    </row>
    <row r="6" spans="1:10" ht="14.25" customHeight="1" x14ac:dyDescent="0.2">
      <c r="A6" s="12" t="s">
        <v>32</v>
      </c>
      <c r="B6" s="12"/>
      <c r="C6" s="15"/>
      <c r="D6" s="15"/>
      <c r="E6" s="15"/>
    </row>
    <row r="7" spans="1:10" ht="14.25" customHeight="1" x14ac:dyDescent="0.2">
      <c r="A7" s="12" t="s">
        <v>31</v>
      </c>
      <c r="B7" s="12"/>
      <c r="C7" s="15"/>
      <c r="D7" s="15">
        <f>+C7</f>
        <v>0</v>
      </c>
      <c r="E7" s="15">
        <f>+C7</f>
        <v>0</v>
      </c>
    </row>
    <row r="8" spans="1:10" ht="14.25" customHeight="1" x14ac:dyDescent="0.2">
      <c r="A8" s="11" t="s">
        <v>24</v>
      </c>
      <c r="B8" s="11">
        <v>2</v>
      </c>
      <c r="C8" s="15">
        <f>((+C7*B9)/12)*B8</f>
        <v>0</v>
      </c>
      <c r="D8" s="15">
        <f>+C8</f>
        <v>0</v>
      </c>
      <c r="E8" s="15">
        <f>+C8</f>
        <v>0</v>
      </c>
    </row>
    <row r="9" spans="1:10" ht="14.25" customHeight="1" x14ac:dyDescent="0.2">
      <c r="A9" s="11" t="s">
        <v>21</v>
      </c>
      <c r="B9" s="16">
        <v>5.5E-2</v>
      </c>
      <c r="C9" s="17" t="s">
        <v>1</v>
      </c>
      <c r="D9" s="18"/>
      <c r="E9" s="18"/>
      <c r="I9" s="2" t="s">
        <v>1</v>
      </c>
    </row>
    <row r="10" spans="1:10" ht="14.25" customHeight="1" x14ac:dyDescent="0.2">
      <c r="A10" s="12" t="s">
        <v>25</v>
      </c>
      <c r="B10" s="12"/>
      <c r="C10" s="15">
        <v>0</v>
      </c>
      <c r="D10" s="15">
        <f>+C10</f>
        <v>0</v>
      </c>
      <c r="E10" s="15">
        <f>+C10</f>
        <v>0</v>
      </c>
      <c r="F10" s="3"/>
      <c r="G10" s="4"/>
      <c r="H10" s="4"/>
      <c r="I10" s="4"/>
      <c r="J10" s="4"/>
    </row>
    <row r="11" spans="1:10" ht="14.25" customHeight="1" x14ac:dyDescent="0.2">
      <c r="A11" s="12" t="s">
        <v>22</v>
      </c>
      <c r="B11" s="19">
        <v>0.05</v>
      </c>
      <c r="C11" s="20"/>
      <c r="D11" s="20"/>
      <c r="E11" s="15"/>
    </row>
    <row r="12" spans="1:10" ht="14.25" customHeight="1" x14ac:dyDescent="0.2">
      <c r="A12" s="12" t="s">
        <v>2</v>
      </c>
      <c r="B12" s="12"/>
      <c r="C12" s="15" t="s">
        <v>1</v>
      </c>
      <c r="D12" s="15"/>
      <c r="E12" s="15"/>
    </row>
    <row r="13" spans="1:10" ht="14.25" customHeight="1" x14ac:dyDescent="0.2">
      <c r="A13" s="12" t="s">
        <v>23</v>
      </c>
      <c r="B13" s="19">
        <f>+B11</f>
        <v>0.05</v>
      </c>
      <c r="C13" s="15">
        <f>((+C10*B11)/12)*1</f>
        <v>0</v>
      </c>
      <c r="D13" s="18">
        <f t="shared" ref="D13:D19" si="0">+C13</f>
        <v>0</v>
      </c>
      <c r="E13" s="18">
        <f t="shared" ref="E13:E19" si="1">+C13</f>
        <v>0</v>
      </c>
    </row>
    <row r="14" spans="1:10" ht="14.25" customHeight="1" x14ac:dyDescent="0.2">
      <c r="A14" s="12" t="s">
        <v>33</v>
      </c>
      <c r="B14" s="12"/>
      <c r="C14" s="15">
        <v>0</v>
      </c>
      <c r="D14" s="18">
        <f t="shared" si="0"/>
        <v>0</v>
      </c>
      <c r="E14" s="18">
        <f t="shared" si="1"/>
        <v>0</v>
      </c>
    </row>
    <row r="15" spans="1:10" ht="14.25" customHeight="1" x14ac:dyDescent="0.2">
      <c r="A15" s="12" t="s">
        <v>35</v>
      </c>
      <c r="B15" s="12"/>
      <c r="C15" s="15" t="s">
        <v>27</v>
      </c>
      <c r="D15" s="18" t="str">
        <f t="shared" si="0"/>
        <v>$</v>
      </c>
      <c r="E15" s="18" t="str">
        <f t="shared" si="1"/>
        <v>$</v>
      </c>
    </row>
    <row r="16" spans="1:10" ht="14.25" customHeight="1" x14ac:dyDescent="0.2">
      <c r="A16" s="12" t="s">
        <v>3</v>
      </c>
      <c r="B16" s="12"/>
      <c r="C16" s="15">
        <v>0</v>
      </c>
      <c r="D16" s="18">
        <f t="shared" si="0"/>
        <v>0</v>
      </c>
      <c r="E16" s="18">
        <f t="shared" si="1"/>
        <v>0</v>
      </c>
    </row>
    <row r="17" spans="1:6" ht="14.25" customHeight="1" x14ac:dyDescent="0.2">
      <c r="A17" s="12" t="s">
        <v>4</v>
      </c>
      <c r="B17" s="12"/>
      <c r="C17" s="15">
        <v>0</v>
      </c>
      <c r="D17" s="18">
        <f t="shared" si="0"/>
        <v>0</v>
      </c>
      <c r="E17" s="18">
        <f t="shared" si="1"/>
        <v>0</v>
      </c>
    </row>
    <row r="18" spans="1:6" ht="14.25" customHeight="1" x14ac:dyDescent="0.2">
      <c r="A18" s="11" t="s">
        <v>5</v>
      </c>
      <c r="B18" s="11"/>
      <c r="C18" s="15">
        <v>0</v>
      </c>
      <c r="D18" s="18">
        <f t="shared" si="0"/>
        <v>0</v>
      </c>
      <c r="E18" s="18">
        <f t="shared" si="1"/>
        <v>0</v>
      </c>
      <c r="F18" s="2" t="s">
        <v>1</v>
      </c>
    </row>
    <row r="19" spans="1:6" ht="14.25" customHeight="1" x14ac:dyDescent="0.2">
      <c r="A19" s="12" t="s">
        <v>34</v>
      </c>
      <c r="B19" s="12"/>
      <c r="C19" s="15">
        <v>0</v>
      </c>
      <c r="D19" s="18">
        <f t="shared" si="0"/>
        <v>0</v>
      </c>
      <c r="E19" s="18">
        <f t="shared" si="1"/>
        <v>0</v>
      </c>
    </row>
    <row r="20" spans="1:6" ht="14.25" customHeight="1" x14ac:dyDescent="0.2">
      <c r="A20" s="12" t="s">
        <v>6</v>
      </c>
      <c r="B20" s="12"/>
      <c r="C20" s="18"/>
      <c r="D20" s="18"/>
      <c r="E20" s="18"/>
    </row>
    <row r="21" spans="1:6" ht="14.25" customHeight="1" x14ac:dyDescent="0.2">
      <c r="A21" s="12" t="s">
        <v>36</v>
      </c>
      <c r="B21" s="12"/>
      <c r="C21" s="15">
        <v>0</v>
      </c>
      <c r="D21" s="18">
        <f>+C21</f>
        <v>0</v>
      </c>
      <c r="E21" s="18">
        <f>+C21</f>
        <v>0</v>
      </c>
    </row>
    <row r="22" spans="1:6" ht="14.25" customHeight="1" x14ac:dyDescent="0.2">
      <c r="A22" s="12" t="s">
        <v>7</v>
      </c>
      <c r="B22" s="12"/>
      <c r="C22" s="18" t="s">
        <v>1</v>
      </c>
      <c r="D22" s="18"/>
      <c r="E22" s="18"/>
    </row>
    <row r="23" spans="1:6" ht="14.25" customHeight="1" x14ac:dyDescent="0.2">
      <c r="A23" s="12" t="s">
        <v>37</v>
      </c>
      <c r="B23" s="12"/>
      <c r="C23" s="15">
        <v>0</v>
      </c>
      <c r="D23" s="18">
        <f>+C23</f>
        <v>0</v>
      </c>
      <c r="E23" s="18">
        <f>+C23</f>
        <v>0</v>
      </c>
    </row>
    <row r="24" spans="1:6" ht="14.25" customHeight="1" x14ac:dyDescent="0.2">
      <c r="A24" s="12" t="s">
        <v>38</v>
      </c>
      <c r="B24" s="12"/>
      <c r="C24" s="15">
        <v>0</v>
      </c>
      <c r="D24" s="18">
        <f>+C24</f>
        <v>0</v>
      </c>
      <c r="E24" s="18">
        <f>+C24</f>
        <v>0</v>
      </c>
    </row>
    <row r="25" spans="1:6" ht="14.25" customHeight="1" x14ac:dyDescent="0.2">
      <c r="A25" s="11" t="s">
        <v>8</v>
      </c>
      <c r="B25" s="11"/>
      <c r="C25" s="15">
        <v>0</v>
      </c>
      <c r="D25" s="18">
        <f>+C25</f>
        <v>0</v>
      </c>
      <c r="E25" s="18">
        <f>+C25</f>
        <v>0</v>
      </c>
    </row>
    <row r="26" spans="1:6" ht="14.25" customHeight="1" x14ac:dyDescent="0.2">
      <c r="A26" s="12" t="s">
        <v>54</v>
      </c>
      <c r="B26" s="12"/>
      <c r="C26" s="15">
        <v>0</v>
      </c>
      <c r="D26" s="15">
        <f>+C26</f>
        <v>0</v>
      </c>
      <c r="E26" s="15">
        <f>+C26</f>
        <v>0</v>
      </c>
    </row>
    <row r="27" spans="1:6" ht="14.25" customHeight="1" x14ac:dyDescent="0.2">
      <c r="A27" s="12" t="s">
        <v>39</v>
      </c>
      <c r="B27" s="12"/>
      <c r="C27" s="15">
        <v>0</v>
      </c>
      <c r="D27" s="18">
        <f>+C27</f>
        <v>0</v>
      </c>
      <c r="E27" s="18">
        <f>+C27</f>
        <v>0</v>
      </c>
      <c r="F27" s="3" t="s">
        <v>1</v>
      </c>
    </row>
    <row r="28" spans="1:6" ht="14.25" customHeight="1" x14ac:dyDescent="0.2">
      <c r="A28" s="12" t="s">
        <v>9</v>
      </c>
      <c r="B28" s="12"/>
      <c r="C28" s="18"/>
      <c r="D28" s="18"/>
      <c r="E28" s="18"/>
    </row>
    <row r="29" spans="1:6" ht="14.25" customHeight="1" x14ac:dyDescent="0.2">
      <c r="A29" s="12" t="s">
        <v>40</v>
      </c>
      <c r="B29" s="12"/>
      <c r="C29" s="15">
        <v>0</v>
      </c>
      <c r="D29" s="18">
        <f>+C29</f>
        <v>0</v>
      </c>
      <c r="E29" s="18">
        <f>+C29</f>
        <v>0</v>
      </c>
    </row>
    <row r="30" spans="1:6" ht="14.25" customHeight="1" x14ac:dyDescent="0.2">
      <c r="A30" s="12" t="s">
        <v>10</v>
      </c>
      <c r="B30" s="12"/>
      <c r="C30" s="18"/>
      <c r="D30" s="18"/>
      <c r="E30" s="18"/>
    </row>
    <row r="31" spans="1:6" ht="14.25" customHeight="1" x14ac:dyDescent="0.2">
      <c r="A31" s="11" t="s">
        <v>11</v>
      </c>
      <c r="B31" s="11"/>
      <c r="C31" s="18"/>
      <c r="D31" s="18"/>
      <c r="E31" s="18"/>
    </row>
    <row r="32" spans="1:6" ht="14.25" customHeight="1" x14ac:dyDescent="0.2">
      <c r="A32" s="12" t="s">
        <v>41</v>
      </c>
      <c r="B32" s="12"/>
      <c r="C32" s="15">
        <v>30</v>
      </c>
      <c r="D32" s="18">
        <f>+C32</f>
        <v>30</v>
      </c>
      <c r="E32" s="18">
        <f>+C32</f>
        <v>30</v>
      </c>
    </row>
    <row r="33" spans="1:6" ht="14.25" customHeight="1" x14ac:dyDescent="0.2">
      <c r="A33" s="11" t="s">
        <v>58</v>
      </c>
      <c r="B33" s="11"/>
      <c r="C33" s="15">
        <f>+C6*0.06</f>
        <v>0</v>
      </c>
      <c r="D33" s="15">
        <f>(+D6*0.06)</f>
        <v>0</v>
      </c>
      <c r="E33" s="15">
        <f>+E6*0.06</f>
        <v>0</v>
      </c>
      <c r="F33" s="8" t="s">
        <v>1</v>
      </c>
    </row>
    <row r="34" spans="1:6" ht="14.25" customHeight="1" x14ac:dyDescent="0.2">
      <c r="A34" s="12" t="s">
        <v>42</v>
      </c>
      <c r="B34" s="12"/>
      <c r="C34" s="15">
        <v>325</v>
      </c>
      <c r="D34" s="18">
        <f>+C34</f>
        <v>325</v>
      </c>
      <c r="E34" s="18">
        <f>+C34</f>
        <v>325</v>
      </c>
    </row>
    <row r="35" spans="1:6" ht="14.25" customHeight="1" x14ac:dyDescent="0.2">
      <c r="A35" s="11" t="s">
        <v>43</v>
      </c>
      <c r="B35" s="11"/>
      <c r="C35" s="15">
        <f>(+C6/500)*1.7</f>
        <v>0</v>
      </c>
      <c r="D35" s="15">
        <f t="shared" ref="D35" si="2">(+D6/500)*1.7</f>
        <v>0</v>
      </c>
      <c r="E35" s="15">
        <f>(+E6/500)*1.7</f>
        <v>0</v>
      </c>
    </row>
    <row r="36" spans="1:6" ht="14.25" customHeight="1" x14ac:dyDescent="0.2">
      <c r="A36" s="11" t="s">
        <v>51</v>
      </c>
      <c r="B36" s="11"/>
      <c r="C36" s="15">
        <v>250</v>
      </c>
      <c r="D36" s="18">
        <f>+C36</f>
        <v>250</v>
      </c>
      <c r="E36" s="18">
        <f>+C36</f>
        <v>250</v>
      </c>
    </row>
    <row r="37" spans="1:6" ht="14.25" customHeight="1" x14ac:dyDescent="0.2">
      <c r="A37" s="11" t="s">
        <v>52</v>
      </c>
      <c r="B37" s="11"/>
      <c r="C37" s="15"/>
      <c r="D37" s="15"/>
      <c r="E37" s="15"/>
    </row>
    <row r="38" spans="1:6" ht="14.25" customHeight="1" x14ac:dyDescent="0.2">
      <c r="A38" s="12" t="s">
        <v>12</v>
      </c>
      <c r="B38" s="12"/>
      <c r="C38" s="18"/>
      <c r="D38" s="15" t="s">
        <v>1</v>
      </c>
      <c r="E38" s="18"/>
    </row>
    <row r="39" spans="1:6" ht="14.25" customHeight="1" x14ac:dyDescent="0.2">
      <c r="A39" s="11" t="s">
        <v>55</v>
      </c>
      <c r="B39" s="11"/>
      <c r="C39" s="15"/>
      <c r="D39" s="18"/>
      <c r="E39" s="18"/>
    </row>
    <row r="40" spans="1:6" ht="14.25" customHeight="1" x14ac:dyDescent="0.2">
      <c r="A40" s="12" t="s">
        <v>13</v>
      </c>
      <c r="B40" s="12"/>
      <c r="C40" s="18"/>
      <c r="D40" s="18"/>
      <c r="E40" s="18"/>
    </row>
    <row r="41" spans="1:6" ht="14.25" customHeight="1" x14ac:dyDescent="0.2">
      <c r="A41" s="12" t="s">
        <v>44</v>
      </c>
      <c r="B41" s="12"/>
      <c r="C41" s="15">
        <v>0</v>
      </c>
      <c r="D41" s="18">
        <f>+C41</f>
        <v>0</v>
      </c>
      <c r="E41" s="18">
        <f>+C41</f>
        <v>0</v>
      </c>
    </row>
    <row r="42" spans="1:6" ht="14.25" customHeight="1" x14ac:dyDescent="0.2">
      <c r="A42" s="11" t="s">
        <v>14</v>
      </c>
      <c r="B42" s="11"/>
      <c r="C42" s="15">
        <v>0</v>
      </c>
      <c r="D42" s="18">
        <f>+C42</f>
        <v>0</v>
      </c>
      <c r="E42" s="18">
        <f>+C42</f>
        <v>0</v>
      </c>
    </row>
    <row r="43" spans="1:6" ht="14.25" customHeight="1" x14ac:dyDescent="0.2">
      <c r="A43" s="12" t="s">
        <v>15</v>
      </c>
      <c r="B43" s="12"/>
      <c r="C43" s="18"/>
      <c r="D43" s="18"/>
      <c r="E43" s="18"/>
    </row>
    <row r="44" spans="1:6" ht="14.25" customHeight="1" x14ac:dyDescent="0.2">
      <c r="A44" s="12" t="s">
        <v>45</v>
      </c>
      <c r="B44" s="12"/>
      <c r="C44" s="15">
        <v>0</v>
      </c>
      <c r="D44" s="18">
        <f>+C44</f>
        <v>0</v>
      </c>
      <c r="E44" s="18">
        <f>+C44</f>
        <v>0</v>
      </c>
    </row>
    <row r="45" spans="1:6" ht="14.25" customHeight="1" x14ac:dyDescent="0.2">
      <c r="A45" s="12" t="s">
        <v>50</v>
      </c>
      <c r="B45" s="12"/>
      <c r="C45" s="15">
        <v>5</v>
      </c>
      <c r="D45" s="15">
        <v>5</v>
      </c>
      <c r="E45" s="15">
        <v>5</v>
      </c>
    </row>
    <row r="46" spans="1:6" ht="14.25" customHeight="1" x14ac:dyDescent="0.2">
      <c r="A46" s="11" t="s">
        <v>57</v>
      </c>
      <c r="B46" s="11"/>
      <c r="C46" s="15">
        <v>499</v>
      </c>
      <c r="D46" s="15">
        <f>+C46</f>
        <v>499</v>
      </c>
      <c r="E46" s="15">
        <f>+C46</f>
        <v>499</v>
      </c>
    </row>
    <row r="47" spans="1:6" ht="14.25" customHeight="1" x14ac:dyDescent="0.2">
      <c r="A47" s="12" t="s">
        <v>46</v>
      </c>
      <c r="B47" s="12"/>
      <c r="C47" s="18">
        <f>SUM(C7:C46)</f>
        <v>1109</v>
      </c>
      <c r="D47" s="18">
        <f t="shared" ref="D47:E47" si="3">SUM(D7:D46)</f>
        <v>1109</v>
      </c>
      <c r="E47" s="18">
        <f t="shared" si="3"/>
        <v>1109</v>
      </c>
    </row>
    <row r="48" spans="1:6" ht="14.25" customHeight="1" x14ac:dyDescent="0.2">
      <c r="A48" s="12" t="s">
        <v>47</v>
      </c>
      <c r="B48" s="12"/>
      <c r="C48" s="15">
        <f>+C6-C47</f>
        <v>-1109</v>
      </c>
      <c r="D48" s="15">
        <f t="shared" ref="D48:E48" si="4">+D6-D47</f>
        <v>-1109</v>
      </c>
      <c r="E48" s="15">
        <f t="shared" si="4"/>
        <v>-1109</v>
      </c>
    </row>
    <row r="49" spans="1:8" ht="14.25" customHeight="1" x14ac:dyDescent="0.2">
      <c r="A49" s="12" t="s">
        <v>48</v>
      </c>
      <c r="B49" s="12"/>
      <c r="C49" s="15">
        <v>0</v>
      </c>
      <c r="D49" s="15">
        <f>+C49</f>
        <v>0</v>
      </c>
      <c r="E49" s="15">
        <f>+C49</f>
        <v>0</v>
      </c>
    </row>
    <row r="50" spans="1:8" ht="14.25" customHeight="1" x14ac:dyDescent="0.2">
      <c r="A50" s="12" t="s">
        <v>49</v>
      </c>
      <c r="B50" s="12"/>
      <c r="C50" s="18">
        <f>+C48-C49</f>
        <v>-1109</v>
      </c>
      <c r="D50" s="18">
        <f t="shared" ref="D50:E50" si="5">+D48-D49</f>
        <v>-1109</v>
      </c>
      <c r="E50" s="18">
        <f t="shared" si="5"/>
        <v>-1109</v>
      </c>
    </row>
    <row r="51" spans="1:8" ht="12.75" customHeight="1" x14ac:dyDescent="0.2">
      <c r="A51" s="12"/>
      <c r="B51" s="12"/>
      <c r="C51" s="12"/>
      <c r="D51" s="12"/>
      <c r="E51" s="12"/>
    </row>
    <row r="52" spans="1:8" ht="12.75" customHeight="1" x14ac:dyDescent="0.2">
      <c r="A52" s="30" t="s">
        <v>16</v>
      </c>
      <c r="B52" s="30"/>
      <c r="C52" s="31"/>
      <c r="D52" s="31"/>
      <c r="E52" s="31"/>
    </row>
    <row r="53" spans="1:8" ht="12.75" customHeight="1" x14ac:dyDescent="0.2">
      <c r="A53" s="30" t="s">
        <v>17</v>
      </c>
      <c r="B53" s="30"/>
      <c r="C53" s="31"/>
      <c r="D53" s="31"/>
      <c r="E53" s="31"/>
    </row>
    <row r="54" spans="1:8" ht="12.75" customHeight="1" x14ac:dyDescent="0.2">
      <c r="A54" s="30" t="s">
        <v>18</v>
      </c>
      <c r="B54" s="30"/>
      <c r="C54" s="31"/>
      <c r="D54" s="31"/>
      <c r="E54" s="31"/>
    </row>
    <row r="55" spans="1:8" ht="12.75" customHeight="1" x14ac:dyDescent="0.2">
      <c r="A55" s="30" t="s">
        <v>19</v>
      </c>
      <c r="B55" s="30"/>
      <c r="C55" s="31"/>
      <c r="D55" s="31"/>
      <c r="E55" s="31"/>
    </row>
    <row r="56" spans="1:8" ht="12.75" customHeight="1" x14ac:dyDescent="0.2">
      <c r="A56" s="30" t="s">
        <v>20</v>
      </c>
      <c r="B56" s="30"/>
      <c r="C56" s="31"/>
      <c r="D56" s="31"/>
      <c r="E56" s="31"/>
    </row>
    <row r="57" spans="1:8" ht="12.75" customHeight="1" x14ac:dyDescent="0.2">
      <c r="A57" s="21"/>
      <c r="B57" s="21"/>
      <c r="C57" s="21"/>
      <c r="D57" s="21"/>
      <c r="E57" s="21"/>
    </row>
    <row r="58" spans="1:8" ht="2.1" customHeight="1" x14ac:dyDescent="0.2">
      <c r="A58" s="30" t="s">
        <v>1</v>
      </c>
      <c r="B58" s="30"/>
      <c r="C58" s="31"/>
      <c r="D58" s="31"/>
      <c r="E58" s="31"/>
    </row>
    <row r="59" spans="1:8" s="6" customFormat="1" ht="42.6" customHeight="1" x14ac:dyDescent="0.2">
      <c r="A59" s="22" t="s">
        <v>53</v>
      </c>
      <c r="B59" s="23"/>
      <c r="C59" s="23"/>
      <c r="D59" s="23"/>
      <c r="E59" s="23"/>
      <c r="H59" s="7"/>
    </row>
    <row r="60" spans="1:8" ht="22.5" customHeight="1" x14ac:dyDescent="0.2">
      <c r="A60" s="2"/>
      <c r="B60" s="2"/>
      <c r="C60" s="2"/>
      <c r="D60" s="2"/>
      <c r="E60" s="2"/>
    </row>
  </sheetData>
  <mergeCells count="7">
    <mergeCell ref="A58:E58"/>
    <mergeCell ref="C1:E1"/>
    <mergeCell ref="A52:E52"/>
    <mergeCell ref="A53:E53"/>
    <mergeCell ref="A54:E54"/>
    <mergeCell ref="A55:E55"/>
    <mergeCell ref="A56:E56"/>
  </mergeCells>
  <pageMargins left="0.7" right="0.7" top="0.75" bottom="0.75" header="0.3" footer="0.3"/>
  <pageSetup scale="73" orientation="portrait" copies="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WinUser</dc:creator>
  <cp:lastModifiedBy>daymanager</cp:lastModifiedBy>
  <cp:lastPrinted>2017-04-18T14:50:35Z</cp:lastPrinted>
  <dcterms:created xsi:type="dcterms:W3CDTF">2016-03-01T00:04:32Z</dcterms:created>
  <dcterms:modified xsi:type="dcterms:W3CDTF">2019-01-22T17:10:17Z</dcterms:modified>
</cp:coreProperties>
</file>